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uzi" sheetId="1" r:id="rId1"/>
    <sheet name="Z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<sst xmlns="http://schemas.openxmlformats.org/spreadsheetml/2006/main" count="94" uniqueCount="48">
  <si>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Umístění</t>
  </si>
  <si>
    <t>Družstvo</t>
  </si>
  <si>
    <t>Start. pořadí</t>
  </si>
  <si>
    <t>Ztráta na 1.místo</t>
  </si>
  <si>
    <t>Ženy</t>
  </si>
  <si>
    <t>Nouzov</t>
  </si>
  <si>
    <t>Podmoklice</t>
  </si>
  <si>
    <t>Košťálov</t>
  </si>
  <si>
    <t>Podůlší A</t>
  </si>
  <si>
    <t>Tatobity</t>
  </si>
  <si>
    <t>Libuň</t>
  </si>
  <si>
    <t>Platný čas 1</t>
  </si>
  <si>
    <t>Platný čas 2</t>
  </si>
  <si>
    <t>Výsledný čas</t>
  </si>
  <si>
    <t>Frýdštejn</t>
  </si>
  <si>
    <t>Malá Skála</t>
  </si>
  <si>
    <t>Terč L</t>
  </si>
  <si>
    <t>Terč P</t>
  </si>
  <si>
    <t>Muži</t>
  </si>
  <si>
    <t>Benešov u Semil</t>
  </si>
  <si>
    <t>Bratříkov</t>
  </si>
  <si>
    <t>Jílové</t>
  </si>
  <si>
    <t>Jeřmanice</t>
  </si>
  <si>
    <t>Mladějov</t>
  </si>
  <si>
    <t>Bukovina</t>
  </si>
  <si>
    <t>Roudný</t>
  </si>
  <si>
    <t>Jablonec nad Jizerou</t>
  </si>
  <si>
    <t>11.ročník</t>
  </si>
  <si>
    <t>PODMOKLICKÝ POHÁR 2011</t>
  </si>
  <si>
    <t>6.KOLO PODKOZÁKOVSKÉ LIGY V POŽÁRNÍM ÚTOKU MUŽŮ A ŽEN</t>
  </si>
  <si>
    <t>Vlastiboř</t>
  </si>
  <si>
    <t>Malá Skála B</t>
  </si>
  <si>
    <t>N</t>
  </si>
  <si>
    <t>Myštěves</t>
  </si>
  <si>
    <t>Bozkov</t>
  </si>
  <si>
    <t>Malá Skála A</t>
  </si>
  <si>
    <t>Těpeře</t>
  </si>
  <si>
    <t>Elektronická časomíra SDH Semily-Podmoklice, Jana Žižky 56, 513 01 Semily 
mobil: 724 896 466, www.sdhpodmoklice.cz, info@sdhpodmoklice.cz
www.podkozakovskaliga.cz,  www.fncup.cz</t>
  </si>
  <si>
    <t>Příšovice</t>
  </si>
  <si>
    <t>Maršovice</t>
  </si>
  <si>
    <t>Nová Ves nad Popelkou</t>
  </si>
  <si>
    <t>Bozkov B</t>
  </si>
  <si>
    <t>Veselá B</t>
  </si>
  <si>
    <t>Podůlší - Béčko</t>
  </si>
  <si>
    <t>Nedaříž</t>
  </si>
  <si>
    <t>Veselá A</t>
  </si>
  <si>
    <t>Bozkov A</t>
  </si>
  <si>
    <t>Hradčany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</si>
</sst>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2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24"/>
      <name val="Verdana"/>
      <family val="2"/>
    </font>
    <font>
      <i/>
      <sz val="10"/>
      <name val="Verdana"/>
      <family val="2"/>
    </font>
    <font>
      <b/>
      <sz val="12"/>
      <name val="Comic Sans MS"/>
      <family val="4"/>
    </font>
    <font>
      <b/>
      <sz val="16"/>
      <name val="Broadway BT"/>
      <family val="5"/>
    </font>
    <font>
      <sz val="16"/>
      <name val="Broadway BT"/>
      <family val="5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4"/>
      <name val="Broadway BT"/>
      <family val="5"/>
    </font>
    <font>
      <sz val="14"/>
      <name val="Broadway BT"/>
      <family val="5"/>
    </font>
    <font>
      <b/>
      <i/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2" fontId="1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4" fillId="0" borderId="16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34" fillId="0" borderId="18" xfId="0" applyFont="1" applyBorder="1" applyAlignment="1">
      <alignment wrapText="1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4" fontId="11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tabSelected="1" zoomScalePageLayoutView="0" workbookViewId="0" topLeftCell="B1">
      <pane xSplit="19905" topLeftCell="V2" activePane="topLeft" state="split"/>
      <selection pane="topLeft" activeCell="N16" sqref="N16"/>
      <selection pane="topRight" activeCell="V16" sqref="V16"/>
    </sheetView>
  </sheetViews>
  <sheetFormatPr defaultColWidth="9.00390625" defaultRowHeight="12.75"/>
  <cols>
    <col min="1" max="1" width="0.6171875" style="2" hidden="1" customWidth="1"/>
    <col min="2" max="2" width="10.00390625" style="2" customWidth="1"/>
    <col min="3" max="3" width="12.75390625" style="3" customWidth="1"/>
    <col min="4" max="4" width="25.875" style="2" customWidth="1"/>
    <col min="5" max="5" width="10.875" style="2" customWidth="1"/>
    <col min="6" max="8" width="11.125" style="2" customWidth="1"/>
    <col min="9" max="9" width="10.625" style="2" customWidth="1"/>
    <col min="10" max="10" width="11.125" style="2" customWidth="1"/>
    <col min="11" max="11" width="11.125" style="1" customWidth="1"/>
  </cols>
  <sheetData>
    <row r="1" spans="1:12" ht="28.5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</row>
    <row r="2" spans="1:12" ht="20.25" customHeight="1">
      <c r="A2" s="7"/>
      <c r="B2" s="35" t="s">
        <v>27</v>
      </c>
      <c r="C2" s="35"/>
      <c r="D2" s="35"/>
      <c r="E2" s="35"/>
      <c r="F2" s="35"/>
      <c r="G2" s="35"/>
      <c r="H2" s="35"/>
      <c r="I2" s="36"/>
      <c r="J2" s="36"/>
      <c r="K2" s="36"/>
      <c r="L2" s="36"/>
    </row>
    <row r="3" spans="2:12" ht="24" customHeight="1" thickBot="1">
      <c r="B3" s="37">
        <v>40768</v>
      </c>
      <c r="C3" s="38"/>
      <c r="D3" s="39" t="s">
        <v>29</v>
      </c>
      <c r="E3" s="40"/>
      <c r="F3" s="40"/>
      <c r="G3" s="40"/>
      <c r="H3" s="40"/>
      <c r="I3" s="40"/>
      <c r="J3" s="40"/>
      <c r="K3" s="41" t="s">
        <v>6</v>
      </c>
      <c r="L3" s="42"/>
    </row>
    <row r="4" spans="1:12" ht="48" thickBot="1">
      <c r="A4"/>
      <c r="B4" s="12" t="s">
        <v>0</v>
      </c>
      <c r="C4" s="13" t="s">
        <v>2</v>
      </c>
      <c r="D4" s="12" t="s">
        <v>1</v>
      </c>
      <c r="E4" s="12" t="s">
        <v>16</v>
      </c>
      <c r="F4" s="12" t="s">
        <v>17</v>
      </c>
      <c r="G4" s="13" t="s">
        <v>11</v>
      </c>
      <c r="H4" s="12" t="s">
        <v>16</v>
      </c>
      <c r="I4" s="12" t="s">
        <v>17</v>
      </c>
      <c r="J4" s="13" t="s">
        <v>12</v>
      </c>
      <c r="K4" s="13" t="s">
        <v>13</v>
      </c>
      <c r="L4" s="13" t="s">
        <v>3</v>
      </c>
    </row>
    <row r="5" spans="1:12" ht="17.25" customHeight="1" thickBot="1">
      <c r="A5"/>
      <c r="B5" s="27" t="s">
        <v>18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75">
      <c r="A6"/>
      <c r="B6" s="14">
        <v>1</v>
      </c>
      <c r="C6" s="15">
        <v>6</v>
      </c>
      <c r="D6" s="24" t="s">
        <v>9</v>
      </c>
      <c r="E6" s="17">
        <v>14.98</v>
      </c>
      <c r="F6" s="17">
        <v>15.09</v>
      </c>
      <c r="G6" s="18">
        <f aca="true" t="shared" si="0" ref="G6:G27">IF(E6&gt;F6,E6,F6)</f>
        <v>15.09</v>
      </c>
      <c r="H6" s="17">
        <v>15.54</v>
      </c>
      <c r="I6" s="17">
        <v>15.8</v>
      </c>
      <c r="J6" s="18">
        <f aca="true" t="shared" si="1" ref="J6:J29">IF(H6&gt;I6,H6,I6)</f>
        <v>15.8</v>
      </c>
      <c r="K6" s="18">
        <f aca="true" t="shared" si="2" ref="K6:K29">IF(G6&gt;J6,J6,G6)</f>
        <v>15.09</v>
      </c>
      <c r="L6" s="19">
        <v>0</v>
      </c>
    </row>
    <row r="7" spans="1:12" ht="15.75">
      <c r="A7"/>
      <c r="B7" s="4">
        <v>2</v>
      </c>
      <c r="C7" s="5">
        <v>10</v>
      </c>
      <c r="D7" s="25" t="s">
        <v>26</v>
      </c>
      <c r="E7" s="8">
        <v>15.09</v>
      </c>
      <c r="F7" s="8">
        <v>15.36</v>
      </c>
      <c r="G7" s="9">
        <f t="shared" si="0"/>
        <v>15.36</v>
      </c>
      <c r="H7" s="8">
        <v>16.12</v>
      </c>
      <c r="I7" s="8">
        <v>15.5</v>
      </c>
      <c r="J7" s="9">
        <f t="shared" si="1"/>
        <v>16.12</v>
      </c>
      <c r="K7" s="9">
        <f t="shared" si="2"/>
        <v>15.36</v>
      </c>
      <c r="L7" s="6">
        <f>K7-K6</f>
        <v>0.2699999999999996</v>
      </c>
    </row>
    <row r="8" spans="1:12" ht="15.75">
      <c r="A8"/>
      <c r="B8" s="4">
        <v>3</v>
      </c>
      <c r="C8" s="5">
        <v>5</v>
      </c>
      <c r="D8" s="25" t="s">
        <v>8</v>
      </c>
      <c r="E8" s="8">
        <v>15.15</v>
      </c>
      <c r="F8" s="8">
        <v>15.41</v>
      </c>
      <c r="G8" s="9">
        <f t="shared" si="0"/>
        <v>15.41</v>
      </c>
      <c r="H8" s="8">
        <v>15.43</v>
      </c>
      <c r="I8" s="8">
        <v>19.46</v>
      </c>
      <c r="J8" s="9">
        <f t="shared" si="1"/>
        <v>19.46</v>
      </c>
      <c r="K8" s="9">
        <f t="shared" si="2"/>
        <v>15.41</v>
      </c>
      <c r="L8" s="6">
        <f>K8-K6</f>
        <v>0.3200000000000003</v>
      </c>
    </row>
    <row r="9" spans="1:12" ht="15.75">
      <c r="A9"/>
      <c r="B9" s="4">
        <v>4</v>
      </c>
      <c r="C9" s="5">
        <v>17</v>
      </c>
      <c r="D9" s="25" t="s">
        <v>43</v>
      </c>
      <c r="E9" s="8">
        <v>16.38</v>
      </c>
      <c r="F9" s="8">
        <v>15.43</v>
      </c>
      <c r="G9" s="9">
        <f t="shared" si="0"/>
        <v>16.38</v>
      </c>
      <c r="H9" s="8">
        <v>15.77</v>
      </c>
      <c r="I9" s="8">
        <v>15.46</v>
      </c>
      <c r="J9" s="9">
        <f t="shared" si="1"/>
        <v>15.77</v>
      </c>
      <c r="K9" s="9">
        <f t="shared" si="2"/>
        <v>15.77</v>
      </c>
      <c r="L9" s="6">
        <f>K9-K6</f>
        <v>0.6799999999999997</v>
      </c>
    </row>
    <row r="10" spans="1:12" ht="15.75">
      <c r="A10"/>
      <c r="B10" s="4">
        <v>5</v>
      </c>
      <c r="C10" s="5">
        <v>9</v>
      </c>
      <c r="D10" s="25" t="s">
        <v>15</v>
      </c>
      <c r="E10" s="8">
        <v>15.79</v>
      </c>
      <c r="F10" s="8">
        <v>15.32</v>
      </c>
      <c r="G10" s="9">
        <f t="shared" si="0"/>
        <v>15.79</v>
      </c>
      <c r="H10" s="8" t="s">
        <v>32</v>
      </c>
      <c r="I10" s="8" t="s">
        <v>32</v>
      </c>
      <c r="J10" s="9" t="str">
        <f t="shared" si="1"/>
        <v>N</v>
      </c>
      <c r="K10" s="9">
        <f t="shared" si="2"/>
        <v>15.79</v>
      </c>
      <c r="L10" s="6">
        <f>K10-K6</f>
        <v>0.6999999999999993</v>
      </c>
    </row>
    <row r="11" spans="1:12" ht="15.75">
      <c r="A11"/>
      <c r="B11" s="4">
        <v>6</v>
      </c>
      <c r="C11" s="5">
        <v>21</v>
      </c>
      <c r="D11" s="25" t="s">
        <v>45</v>
      </c>
      <c r="E11" s="8">
        <v>16.37</v>
      </c>
      <c r="F11" s="8">
        <v>16.66</v>
      </c>
      <c r="G11" s="9">
        <f t="shared" si="0"/>
        <v>16.66</v>
      </c>
      <c r="H11" s="8">
        <v>15.97</v>
      </c>
      <c r="I11" s="8">
        <v>20.59</v>
      </c>
      <c r="J11" s="9">
        <f t="shared" si="1"/>
        <v>20.59</v>
      </c>
      <c r="K11" s="9">
        <f t="shared" si="2"/>
        <v>16.66</v>
      </c>
      <c r="L11" s="6">
        <f>K11-K6</f>
        <v>1.5700000000000003</v>
      </c>
    </row>
    <row r="12" spans="1:12" ht="15.75">
      <c r="A12"/>
      <c r="B12" s="4">
        <v>7</v>
      </c>
      <c r="C12" s="5">
        <v>8</v>
      </c>
      <c r="D12" s="25" t="s">
        <v>14</v>
      </c>
      <c r="E12" s="8">
        <v>16.56</v>
      </c>
      <c r="F12" s="8">
        <v>16.71</v>
      </c>
      <c r="G12" s="9">
        <f t="shared" si="0"/>
        <v>16.71</v>
      </c>
      <c r="H12" s="8">
        <v>18.28</v>
      </c>
      <c r="I12" s="8">
        <v>17.62</v>
      </c>
      <c r="J12" s="9">
        <f t="shared" si="1"/>
        <v>18.28</v>
      </c>
      <c r="K12" s="9">
        <f t="shared" si="2"/>
        <v>16.71</v>
      </c>
      <c r="L12" s="6">
        <f>K12-K6</f>
        <v>1.620000000000001</v>
      </c>
    </row>
    <row r="13" spans="1:12" ht="15.75">
      <c r="A13"/>
      <c r="B13" s="4">
        <v>8</v>
      </c>
      <c r="C13" s="5">
        <v>4</v>
      </c>
      <c r="D13" s="25" t="s">
        <v>39</v>
      </c>
      <c r="E13" s="8">
        <v>20.79</v>
      </c>
      <c r="F13" s="8">
        <v>15.52</v>
      </c>
      <c r="G13" s="9">
        <f t="shared" si="0"/>
        <v>20.79</v>
      </c>
      <c r="H13" s="8">
        <v>15.58</v>
      </c>
      <c r="I13" s="8">
        <v>16.83</v>
      </c>
      <c r="J13" s="9">
        <f t="shared" si="1"/>
        <v>16.83</v>
      </c>
      <c r="K13" s="9">
        <f t="shared" si="2"/>
        <v>16.83</v>
      </c>
      <c r="L13" s="6">
        <f>K13-K6</f>
        <v>1.7399999999999984</v>
      </c>
    </row>
    <row r="14" spans="1:12" ht="15.75">
      <c r="A14"/>
      <c r="B14" s="4">
        <v>8</v>
      </c>
      <c r="C14" s="5">
        <v>2</v>
      </c>
      <c r="D14" s="25" t="s">
        <v>21</v>
      </c>
      <c r="E14" s="8">
        <v>16.81</v>
      </c>
      <c r="F14" s="8">
        <v>17.27</v>
      </c>
      <c r="G14" s="9">
        <f t="shared" si="0"/>
        <v>17.27</v>
      </c>
      <c r="H14" s="8">
        <v>17.07</v>
      </c>
      <c r="I14" s="8">
        <v>15.99</v>
      </c>
      <c r="J14" s="9">
        <f t="shared" si="1"/>
        <v>17.07</v>
      </c>
      <c r="K14" s="9">
        <f t="shared" si="2"/>
        <v>17.07</v>
      </c>
      <c r="L14" s="6">
        <f>K14-K6</f>
        <v>1.9800000000000004</v>
      </c>
    </row>
    <row r="15" spans="1:12" ht="15.75">
      <c r="A15"/>
      <c r="B15" s="4">
        <v>10</v>
      </c>
      <c r="C15" s="5">
        <v>13</v>
      </c>
      <c r="D15" s="25" t="s">
        <v>42</v>
      </c>
      <c r="E15" s="8">
        <v>17.25</v>
      </c>
      <c r="F15" s="8">
        <v>16.71</v>
      </c>
      <c r="G15" s="9">
        <f t="shared" si="0"/>
        <v>17.25</v>
      </c>
      <c r="H15" s="8">
        <v>16.91</v>
      </c>
      <c r="I15" s="8">
        <v>17.66</v>
      </c>
      <c r="J15" s="9">
        <f t="shared" si="1"/>
        <v>17.66</v>
      </c>
      <c r="K15" s="9">
        <f t="shared" si="2"/>
        <v>17.25</v>
      </c>
      <c r="L15" s="6">
        <f>K15-K6</f>
        <v>2.16</v>
      </c>
    </row>
    <row r="16" spans="1:12" ht="15.75">
      <c r="A16"/>
      <c r="B16" s="4">
        <v>11</v>
      </c>
      <c r="C16" s="5">
        <v>18</v>
      </c>
      <c r="D16" s="25" t="s">
        <v>5</v>
      </c>
      <c r="E16" s="8">
        <v>19.12</v>
      </c>
      <c r="F16" s="8">
        <v>17.74</v>
      </c>
      <c r="G16" s="9">
        <f t="shared" si="0"/>
        <v>19.12</v>
      </c>
      <c r="H16" s="8">
        <v>16.93</v>
      </c>
      <c r="I16" s="8">
        <v>17.32</v>
      </c>
      <c r="J16" s="9">
        <f t="shared" si="1"/>
        <v>17.32</v>
      </c>
      <c r="K16" s="9">
        <f t="shared" si="2"/>
        <v>17.32</v>
      </c>
      <c r="L16" s="6">
        <f>K16-K6</f>
        <v>2.2300000000000004</v>
      </c>
    </row>
    <row r="17" spans="1:12" ht="15.75">
      <c r="A17"/>
      <c r="B17" s="4">
        <v>12</v>
      </c>
      <c r="C17" s="5">
        <v>19</v>
      </c>
      <c r="D17" s="25" t="s">
        <v>44</v>
      </c>
      <c r="E17" s="8">
        <v>16.85</v>
      </c>
      <c r="F17" s="8">
        <v>17.54</v>
      </c>
      <c r="G17" s="9">
        <f t="shared" si="0"/>
        <v>17.54</v>
      </c>
      <c r="H17" s="8" t="s">
        <v>32</v>
      </c>
      <c r="I17" s="8" t="s">
        <v>32</v>
      </c>
      <c r="J17" s="9" t="str">
        <f t="shared" si="1"/>
        <v>N</v>
      </c>
      <c r="K17" s="9">
        <f t="shared" si="2"/>
        <v>17.54</v>
      </c>
      <c r="L17" s="6">
        <f>K17-K6</f>
        <v>2.4499999999999993</v>
      </c>
    </row>
    <row r="18" spans="1:12" ht="15.75">
      <c r="A18"/>
      <c r="B18" s="4">
        <v>13</v>
      </c>
      <c r="C18" s="5">
        <v>12</v>
      </c>
      <c r="D18" s="25" t="s">
        <v>41</v>
      </c>
      <c r="E18" s="8">
        <v>17.72</v>
      </c>
      <c r="F18" s="8">
        <v>16.94</v>
      </c>
      <c r="G18" s="9">
        <f t="shared" si="0"/>
        <v>17.72</v>
      </c>
      <c r="H18" s="8" t="s">
        <v>32</v>
      </c>
      <c r="I18" s="8" t="s">
        <v>32</v>
      </c>
      <c r="J18" s="9" t="str">
        <f t="shared" si="1"/>
        <v>N</v>
      </c>
      <c r="K18" s="9">
        <f t="shared" si="2"/>
        <v>17.72</v>
      </c>
      <c r="L18" s="6">
        <f>K18-K6</f>
        <v>2.629999999999999</v>
      </c>
    </row>
    <row r="19" spans="1:12" ht="15.75">
      <c r="A19"/>
      <c r="B19" s="4">
        <v>14</v>
      </c>
      <c r="C19" s="5">
        <v>15</v>
      </c>
      <c r="D19" s="25" t="s">
        <v>25</v>
      </c>
      <c r="E19" s="8">
        <v>18.04</v>
      </c>
      <c r="F19" s="8">
        <v>15.24</v>
      </c>
      <c r="G19" s="9">
        <f t="shared" si="0"/>
        <v>18.04</v>
      </c>
      <c r="H19" s="8">
        <v>17.33</v>
      </c>
      <c r="I19" s="8">
        <v>18.49</v>
      </c>
      <c r="J19" s="9">
        <f t="shared" si="1"/>
        <v>18.49</v>
      </c>
      <c r="K19" s="9">
        <f t="shared" si="2"/>
        <v>18.04</v>
      </c>
      <c r="L19" s="6">
        <f>K19-K6</f>
        <v>2.9499999999999993</v>
      </c>
    </row>
    <row r="20" spans="1:12" ht="15.75">
      <c r="A20"/>
      <c r="B20" s="4">
        <v>15</v>
      </c>
      <c r="C20" s="5">
        <v>20</v>
      </c>
      <c r="D20" s="25" t="s">
        <v>24</v>
      </c>
      <c r="E20" s="8" t="s">
        <v>32</v>
      </c>
      <c r="F20" s="8" t="s">
        <v>32</v>
      </c>
      <c r="G20" s="9" t="str">
        <f t="shared" si="0"/>
        <v>N</v>
      </c>
      <c r="H20" s="8">
        <v>18.25</v>
      </c>
      <c r="I20" s="8">
        <v>18.2</v>
      </c>
      <c r="J20" s="9">
        <f t="shared" si="1"/>
        <v>18.25</v>
      </c>
      <c r="K20" s="9">
        <f t="shared" si="2"/>
        <v>18.25</v>
      </c>
      <c r="L20" s="6">
        <f>K20-K6</f>
        <v>3.16</v>
      </c>
    </row>
    <row r="21" spans="1:12" ht="15.75">
      <c r="A21"/>
      <c r="B21" s="4">
        <v>16</v>
      </c>
      <c r="C21" s="5">
        <v>1</v>
      </c>
      <c r="D21" s="25" t="s">
        <v>6</v>
      </c>
      <c r="E21" s="8">
        <v>23.17</v>
      </c>
      <c r="F21" s="8">
        <v>17.51</v>
      </c>
      <c r="G21" s="9">
        <f t="shared" si="0"/>
        <v>23.17</v>
      </c>
      <c r="H21" s="8">
        <v>18.35</v>
      </c>
      <c r="I21" s="8">
        <v>18.39</v>
      </c>
      <c r="J21" s="9">
        <f t="shared" si="1"/>
        <v>18.39</v>
      </c>
      <c r="K21" s="9">
        <f t="shared" si="2"/>
        <v>18.39</v>
      </c>
      <c r="L21" s="6">
        <f>K21-K6</f>
        <v>3.3000000000000007</v>
      </c>
    </row>
    <row r="22" spans="1:12" ht="15.75">
      <c r="A22"/>
      <c r="B22" s="4">
        <v>17</v>
      </c>
      <c r="C22" s="5">
        <v>14</v>
      </c>
      <c r="D22" s="25" t="s">
        <v>23</v>
      </c>
      <c r="E22" s="8" t="s">
        <v>32</v>
      </c>
      <c r="F22" s="8" t="s">
        <v>32</v>
      </c>
      <c r="G22" s="9" t="str">
        <f t="shared" si="0"/>
        <v>N</v>
      </c>
      <c r="H22" s="8">
        <v>18.54</v>
      </c>
      <c r="I22" s="8">
        <v>18.5</v>
      </c>
      <c r="J22" s="9">
        <f t="shared" si="1"/>
        <v>18.54</v>
      </c>
      <c r="K22" s="9">
        <f t="shared" si="2"/>
        <v>18.54</v>
      </c>
      <c r="L22" s="6">
        <f>K22-K6</f>
        <v>3.4499999999999993</v>
      </c>
    </row>
    <row r="23" spans="1:12" ht="15.75">
      <c r="A23"/>
      <c r="B23" s="4">
        <v>18</v>
      </c>
      <c r="C23" s="5">
        <v>16</v>
      </c>
      <c r="D23" s="25" t="s">
        <v>7</v>
      </c>
      <c r="E23" s="8">
        <v>18.79</v>
      </c>
      <c r="F23" s="8">
        <v>18.46</v>
      </c>
      <c r="G23" s="9">
        <f t="shared" si="0"/>
        <v>18.79</v>
      </c>
      <c r="H23" s="8">
        <v>18.61</v>
      </c>
      <c r="I23" s="8">
        <v>18.52</v>
      </c>
      <c r="J23" s="9">
        <f t="shared" si="1"/>
        <v>18.61</v>
      </c>
      <c r="K23" s="9">
        <f t="shared" si="2"/>
        <v>18.61</v>
      </c>
      <c r="L23" s="6">
        <f>K23-K6</f>
        <v>3.5199999999999996</v>
      </c>
    </row>
    <row r="24" spans="1:12" ht="15.75">
      <c r="A24"/>
      <c r="B24" s="4">
        <v>19</v>
      </c>
      <c r="C24" s="5">
        <v>23</v>
      </c>
      <c r="D24" s="25" t="s">
        <v>47</v>
      </c>
      <c r="E24" s="8">
        <v>18.53</v>
      </c>
      <c r="F24" s="8">
        <v>18.69</v>
      </c>
      <c r="G24" s="9">
        <f t="shared" si="0"/>
        <v>18.69</v>
      </c>
      <c r="H24" s="8" t="s">
        <v>32</v>
      </c>
      <c r="I24" s="8" t="s">
        <v>32</v>
      </c>
      <c r="J24" s="9" t="str">
        <f t="shared" si="1"/>
        <v>N</v>
      </c>
      <c r="K24" s="9">
        <f t="shared" si="2"/>
        <v>18.69</v>
      </c>
      <c r="L24" s="6">
        <f>K24-K6</f>
        <v>3.6000000000000014</v>
      </c>
    </row>
    <row r="25" spans="1:12" ht="15.75">
      <c r="A25"/>
      <c r="B25" s="4">
        <v>20</v>
      </c>
      <c r="C25" s="5">
        <v>22</v>
      </c>
      <c r="D25" s="25" t="s">
        <v>46</v>
      </c>
      <c r="E25" s="8">
        <v>19.39</v>
      </c>
      <c r="F25" s="8">
        <v>19.46</v>
      </c>
      <c r="G25" s="9">
        <f t="shared" si="0"/>
        <v>19.46</v>
      </c>
      <c r="H25" s="8" t="s">
        <v>32</v>
      </c>
      <c r="I25" s="8" t="s">
        <v>32</v>
      </c>
      <c r="J25" s="9" t="str">
        <f t="shared" si="1"/>
        <v>N</v>
      </c>
      <c r="K25" s="9">
        <f t="shared" si="2"/>
        <v>19.46</v>
      </c>
      <c r="L25" s="6">
        <f>K25-K6</f>
        <v>4.370000000000001</v>
      </c>
    </row>
    <row r="26" spans="1:12" ht="15.75">
      <c r="A26"/>
      <c r="B26" s="4">
        <v>21</v>
      </c>
      <c r="C26" s="5">
        <v>11</v>
      </c>
      <c r="D26" s="25" t="s">
        <v>40</v>
      </c>
      <c r="E26" s="8" t="s">
        <v>32</v>
      </c>
      <c r="F26" s="8" t="s">
        <v>32</v>
      </c>
      <c r="G26" s="9" t="str">
        <f t="shared" si="0"/>
        <v>N</v>
      </c>
      <c r="H26" s="8">
        <v>20.33</v>
      </c>
      <c r="I26" s="8">
        <v>15.96</v>
      </c>
      <c r="J26" s="9">
        <f t="shared" si="1"/>
        <v>20.33</v>
      </c>
      <c r="K26" s="9">
        <f t="shared" si="2"/>
        <v>20.33</v>
      </c>
      <c r="L26" s="6">
        <f>K26-K6</f>
        <v>5.239999999999998</v>
      </c>
    </row>
    <row r="27" spans="1:12" ht="15.75">
      <c r="A27"/>
      <c r="B27" s="4">
        <v>22</v>
      </c>
      <c r="C27" s="5">
        <v>24</v>
      </c>
      <c r="D27" s="25" t="s">
        <v>30</v>
      </c>
      <c r="E27" s="8" t="s">
        <v>32</v>
      </c>
      <c r="F27" s="8" t="s">
        <v>32</v>
      </c>
      <c r="G27" s="9" t="str">
        <f t="shared" si="0"/>
        <v>N</v>
      </c>
      <c r="H27" s="8">
        <v>19.13</v>
      </c>
      <c r="I27" s="8">
        <v>21.15</v>
      </c>
      <c r="J27" s="9">
        <f t="shared" si="1"/>
        <v>21.15</v>
      </c>
      <c r="K27" s="9">
        <f t="shared" si="2"/>
        <v>21.15</v>
      </c>
      <c r="L27" s="6">
        <f>K27-K6</f>
        <v>6.059999999999999</v>
      </c>
    </row>
    <row r="28" spans="1:12" ht="15.75">
      <c r="A28"/>
      <c r="B28" s="4">
        <v>23</v>
      </c>
      <c r="C28" s="5">
        <v>3</v>
      </c>
      <c r="D28" s="25" t="s">
        <v>38</v>
      </c>
      <c r="E28" s="8">
        <v>24.02</v>
      </c>
      <c r="F28" s="8">
        <v>25.8</v>
      </c>
      <c r="G28" s="9" t="s">
        <v>32</v>
      </c>
      <c r="H28" s="8">
        <v>21.98</v>
      </c>
      <c r="I28" s="8">
        <v>22.59</v>
      </c>
      <c r="J28" s="9">
        <f t="shared" si="1"/>
        <v>22.59</v>
      </c>
      <c r="K28" s="9">
        <f t="shared" si="2"/>
        <v>22.59</v>
      </c>
      <c r="L28" s="6">
        <f>K28-K6</f>
        <v>7.5</v>
      </c>
    </row>
    <row r="29" spans="1:12" ht="16.5" thickBot="1">
      <c r="A29"/>
      <c r="B29" s="22">
        <v>24</v>
      </c>
      <c r="C29" s="23">
        <v>7</v>
      </c>
      <c r="D29" s="26" t="s">
        <v>19</v>
      </c>
      <c r="E29" s="20">
        <v>23.74</v>
      </c>
      <c r="F29" s="20">
        <v>23.58</v>
      </c>
      <c r="G29" s="21">
        <f>IF(E29&gt;F29,E29,F29)</f>
        <v>23.74</v>
      </c>
      <c r="H29" s="20" t="s">
        <v>32</v>
      </c>
      <c r="I29" s="20">
        <v>17.01</v>
      </c>
      <c r="J29" s="21" t="str">
        <f t="shared" si="1"/>
        <v>N</v>
      </c>
      <c r="K29" s="21">
        <f t="shared" si="2"/>
        <v>23.74</v>
      </c>
      <c r="L29" s="10">
        <f>K29-K6</f>
        <v>8.649999999999999</v>
      </c>
    </row>
    <row r="30" spans="2:12" ht="49.5" customHeight="1">
      <c r="B30" s="30" t="s">
        <v>37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sheetProtection/>
  <mergeCells count="7">
    <mergeCell ref="B5:L5"/>
    <mergeCell ref="B30:L30"/>
    <mergeCell ref="A1:L1"/>
    <mergeCell ref="B2:L2"/>
    <mergeCell ref="B3:C3"/>
    <mergeCell ref="D3:J3"/>
    <mergeCell ref="K3:L3"/>
  </mergeCells>
  <printOptions horizontalCentered="1"/>
  <pageMargins left="0.35433070866141736" right="0.31496062992125984" top="0.2362204724409449" bottom="0.2362204724409449" header="0.15748031496062992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B1">
      <selection activeCell="B2" sqref="B2:L2"/>
    </sheetView>
  </sheetViews>
  <sheetFormatPr defaultColWidth="9.00390625" defaultRowHeight="12.75"/>
  <cols>
    <col min="1" max="1" width="0.6171875" style="2" hidden="1" customWidth="1"/>
    <col min="2" max="2" width="10.00390625" style="2" customWidth="1"/>
    <col min="3" max="3" width="12.75390625" style="3" customWidth="1"/>
    <col min="4" max="4" width="24.25390625" style="2" customWidth="1"/>
    <col min="5" max="5" width="10.875" style="2" customWidth="1"/>
    <col min="6" max="7" width="11.125" style="2" customWidth="1"/>
    <col min="8" max="8" width="12.25390625" style="2" customWidth="1"/>
    <col min="9" max="9" width="10.625" style="2" customWidth="1"/>
    <col min="10" max="10" width="11.125" style="2" customWidth="1"/>
    <col min="11" max="11" width="11.125" style="1" customWidth="1"/>
  </cols>
  <sheetData>
    <row r="1" spans="1:12" ht="28.5" customHeight="1">
      <c r="A1" s="32" t="s">
        <v>28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</row>
    <row r="2" spans="1:12" ht="20.25" customHeight="1">
      <c r="A2" s="7"/>
      <c r="B2" s="35" t="s">
        <v>27</v>
      </c>
      <c r="C2" s="35"/>
      <c r="D2" s="35"/>
      <c r="E2" s="35"/>
      <c r="F2" s="35"/>
      <c r="G2" s="35"/>
      <c r="H2" s="35"/>
      <c r="I2" s="36"/>
      <c r="J2" s="36"/>
      <c r="K2" s="36"/>
      <c r="L2" s="36"/>
    </row>
    <row r="3" spans="2:12" ht="24" customHeight="1" thickBot="1">
      <c r="B3" s="37">
        <v>40768</v>
      </c>
      <c r="C3" s="38"/>
      <c r="D3" s="39" t="s">
        <v>29</v>
      </c>
      <c r="E3" s="40"/>
      <c r="F3" s="40"/>
      <c r="G3" s="40"/>
      <c r="H3" s="40"/>
      <c r="I3" s="40"/>
      <c r="J3" s="40"/>
      <c r="K3" s="41" t="s">
        <v>6</v>
      </c>
      <c r="L3" s="42"/>
    </row>
    <row r="4" spans="1:12" ht="48" thickBot="1">
      <c r="A4"/>
      <c r="B4" s="12" t="s">
        <v>0</v>
      </c>
      <c r="C4" s="13" t="s">
        <v>2</v>
      </c>
      <c r="D4" s="12" t="s">
        <v>1</v>
      </c>
      <c r="E4" s="12" t="s">
        <v>16</v>
      </c>
      <c r="F4" s="12" t="s">
        <v>17</v>
      </c>
      <c r="G4" s="13" t="s">
        <v>11</v>
      </c>
      <c r="H4" s="12" t="s">
        <v>16</v>
      </c>
      <c r="I4" s="12" t="s">
        <v>17</v>
      </c>
      <c r="J4" s="13" t="s">
        <v>12</v>
      </c>
      <c r="K4" s="13" t="s">
        <v>13</v>
      </c>
      <c r="L4" s="13" t="s">
        <v>3</v>
      </c>
    </row>
    <row r="5" spans="1:12" ht="25.5" customHeight="1" thickBot="1">
      <c r="A5"/>
      <c r="B5" s="27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75">
      <c r="A6"/>
      <c r="B6" s="14">
        <v>1</v>
      </c>
      <c r="C6" s="15">
        <v>1</v>
      </c>
      <c r="D6" s="16" t="s">
        <v>30</v>
      </c>
      <c r="E6" s="17">
        <v>17.66</v>
      </c>
      <c r="F6" s="17">
        <v>17.66</v>
      </c>
      <c r="G6" s="18">
        <f aca="true" t="shared" si="0" ref="G6:G18">IF(E6&gt;F6,E6,F6)</f>
        <v>17.66</v>
      </c>
      <c r="H6" s="17">
        <v>19.73</v>
      </c>
      <c r="I6" s="17">
        <v>19.36</v>
      </c>
      <c r="J6" s="18">
        <f aca="true" t="shared" si="1" ref="J6:J18">IF(H6&gt;I6,H6,I6)</f>
        <v>19.73</v>
      </c>
      <c r="K6" s="18">
        <f aca="true" t="shared" si="2" ref="K6:K18">IF(G6&gt;J6,J6,G6)</f>
        <v>17.66</v>
      </c>
      <c r="L6" s="19">
        <v>0</v>
      </c>
    </row>
    <row r="7" spans="1:12" ht="15.75">
      <c r="A7"/>
      <c r="B7" s="4">
        <v>2</v>
      </c>
      <c r="C7" s="5">
        <v>3</v>
      </c>
      <c r="D7" s="11" t="s">
        <v>31</v>
      </c>
      <c r="E7" s="8">
        <v>17.94</v>
      </c>
      <c r="F7" s="8">
        <v>17.43</v>
      </c>
      <c r="G7" s="9">
        <f t="shared" si="0"/>
        <v>17.94</v>
      </c>
      <c r="H7" s="8">
        <v>18.68</v>
      </c>
      <c r="I7" s="8">
        <v>19.58</v>
      </c>
      <c r="J7" s="9">
        <f t="shared" si="1"/>
        <v>19.58</v>
      </c>
      <c r="K7" s="9">
        <f t="shared" si="2"/>
        <v>17.94</v>
      </c>
      <c r="L7" s="6">
        <f>K7-K6</f>
        <v>0.28000000000000114</v>
      </c>
    </row>
    <row r="8" spans="1:12" ht="15.75">
      <c r="A8"/>
      <c r="B8" s="4">
        <v>3</v>
      </c>
      <c r="C8" s="5">
        <v>5</v>
      </c>
      <c r="D8" s="11" t="s">
        <v>22</v>
      </c>
      <c r="E8" s="8">
        <v>19.26</v>
      </c>
      <c r="F8" s="8">
        <v>18.31</v>
      </c>
      <c r="G8" s="9">
        <f t="shared" si="0"/>
        <v>19.26</v>
      </c>
      <c r="H8" s="8">
        <v>31.36</v>
      </c>
      <c r="I8" s="8">
        <v>29.03</v>
      </c>
      <c r="J8" s="9">
        <f t="shared" si="1"/>
        <v>31.36</v>
      </c>
      <c r="K8" s="9">
        <f t="shared" si="2"/>
        <v>19.26</v>
      </c>
      <c r="L8" s="6">
        <f>K8-K6</f>
        <v>1.6000000000000014</v>
      </c>
    </row>
    <row r="9" spans="1:12" ht="15.75">
      <c r="A9"/>
      <c r="B9" s="4">
        <v>4</v>
      </c>
      <c r="C9" s="5">
        <v>10</v>
      </c>
      <c r="D9" s="11" t="s">
        <v>35</v>
      </c>
      <c r="E9" s="8">
        <v>19.8</v>
      </c>
      <c r="F9" s="8">
        <v>18.95</v>
      </c>
      <c r="G9" s="9">
        <f t="shared" si="0"/>
        <v>19.8</v>
      </c>
      <c r="H9" s="8">
        <v>19.28</v>
      </c>
      <c r="I9" s="8">
        <v>18.85</v>
      </c>
      <c r="J9" s="9">
        <f t="shared" si="1"/>
        <v>19.28</v>
      </c>
      <c r="K9" s="9">
        <f t="shared" si="2"/>
        <v>19.28</v>
      </c>
      <c r="L9" s="6">
        <f>K9-K6</f>
        <v>1.620000000000001</v>
      </c>
    </row>
    <row r="10" spans="1:12" ht="15.75">
      <c r="A10"/>
      <c r="B10" s="4">
        <v>5</v>
      </c>
      <c r="C10" s="5">
        <v>7</v>
      </c>
      <c r="D10" s="11" t="s">
        <v>10</v>
      </c>
      <c r="E10" s="8">
        <v>21.75</v>
      </c>
      <c r="F10" s="8">
        <v>19.47</v>
      </c>
      <c r="G10" s="9">
        <f t="shared" si="0"/>
        <v>21.75</v>
      </c>
      <c r="H10" s="8">
        <v>18.95</v>
      </c>
      <c r="I10" s="8">
        <v>19.35</v>
      </c>
      <c r="J10" s="9">
        <f t="shared" si="1"/>
        <v>19.35</v>
      </c>
      <c r="K10" s="9">
        <f t="shared" si="2"/>
        <v>19.35</v>
      </c>
      <c r="L10" s="6">
        <f>K10-K6</f>
        <v>1.6900000000000013</v>
      </c>
    </row>
    <row r="11" spans="1:12" ht="15.75">
      <c r="A11"/>
      <c r="B11" s="4">
        <v>6</v>
      </c>
      <c r="C11" s="5">
        <v>2</v>
      </c>
      <c r="D11" s="11" t="s">
        <v>24</v>
      </c>
      <c r="E11" s="8">
        <v>22.3</v>
      </c>
      <c r="F11" s="8">
        <v>22.3</v>
      </c>
      <c r="G11" s="9">
        <f t="shared" si="0"/>
        <v>22.3</v>
      </c>
      <c r="H11" s="8">
        <v>19.58</v>
      </c>
      <c r="I11" s="8">
        <v>18.94</v>
      </c>
      <c r="J11" s="9">
        <f t="shared" si="1"/>
        <v>19.58</v>
      </c>
      <c r="K11" s="9">
        <f t="shared" si="2"/>
        <v>19.58</v>
      </c>
      <c r="L11" s="6">
        <f>K11-K6</f>
        <v>1.9199999999999982</v>
      </c>
    </row>
    <row r="12" spans="1:12" ht="15.75">
      <c r="A12"/>
      <c r="B12" s="4">
        <v>7</v>
      </c>
      <c r="C12" s="5">
        <v>8</v>
      </c>
      <c r="D12" s="11" t="s">
        <v>20</v>
      </c>
      <c r="E12" s="8">
        <v>19.29</v>
      </c>
      <c r="F12" s="8">
        <v>21.86</v>
      </c>
      <c r="G12" s="9">
        <f t="shared" si="0"/>
        <v>21.86</v>
      </c>
      <c r="H12" s="8">
        <v>19.62</v>
      </c>
      <c r="I12" s="8">
        <v>19.13</v>
      </c>
      <c r="J12" s="9">
        <f t="shared" si="1"/>
        <v>19.62</v>
      </c>
      <c r="K12" s="9">
        <f t="shared" si="2"/>
        <v>19.62</v>
      </c>
      <c r="L12" s="6">
        <f>K12-K6</f>
        <v>1.9600000000000009</v>
      </c>
    </row>
    <row r="13" spans="1:12" ht="15.75">
      <c r="A13"/>
      <c r="B13" s="4">
        <v>8</v>
      </c>
      <c r="C13" s="5">
        <v>6</v>
      </c>
      <c r="D13" s="11" t="s">
        <v>33</v>
      </c>
      <c r="E13" s="8">
        <v>19.71</v>
      </c>
      <c r="F13" s="8">
        <v>19.2</v>
      </c>
      <c r="G13" s="9">
        <f t="shared" si="0"/>
        <v>19.71</v>
      </c>
      <c r="H13" s="8">
        <v>20.34</v>
      </c>
      <c r="I13" s="8">
        <v>21.64</v>
      </c>
      <c r="J13" s="9">
        <f t="shared" si="1"/>
        <v>21.64</v>
      </c>
      <c r="K13" s="9">
        <f t="shared" si="2"/>
        <v>19.71</v>
      </c>
      <c r="L13" s="6">
        <f>K13-K6</f>
        <v>2.0500000000000007</v>
      </c>
    </row>
    <row r="14" spans="1:12" ht="15.75">
      <c r="A14"/>
      <c r="B14" s="4">
        <v>9</v>
      </c>
      <c r="C14" s="5">
        <v>13</v>
      </c>
      <c r="D14" s="11" t="s">
        <v>26</v>
      </c>
      <c r="E14" s="8">
        <v>20.47</v>
      </c>
      <c r="F14" s="8">
        <v>19.67</v>
      </c>
      <c r="G14" s="9">
        <f t="shared" si="0"/>
        <v>20.47</v>
      </c>
      <c r="H14" s="8">
        <v>19.45</v>
      </c>
      <c r="I14" s="8">
        <v>25.71</v>
      </c>
      <c r="J14" s="9">
        <f t="shared" si="1"/>
        <v>25.71</v>
      </c>
      <c r="K14" s="9">
        <f t="shared" si="2"/>
        <v>20.47</v>
      </c>
      <c r="L14" s="6">
        <f>K14-K6</f>
        <v>2.8099999999999987</v>
      </c>
    </row>
    <row r="15" spans="1:12" ht="15.75">
      <c r="A15"/>
      <c r="B15" s="4">
        <v>10</v>
      </c>
      <c r="C15" s="5">
        <v>11</v>
      </c>
      <c r="D15" s="11" t="s">
        <v>7</v>
      </c>
      <c r="E15" s="8">
        <v>26.71</v>
      </c>
      <c r="F15" s="8">
        <v>23.19</v>
      </c>
      <c r="G15" s="9">
        <f t="shared" si="0"/>
        <v>26.71</v>
      </c>
      <c r="H15" s="8">
        <v>20.72</v>
      </c>
      <c r="I15" s="8">
        <v>22.32</v>
      </c>
      <c r="J15" s="9">
        <f t="shared" si="1"/>
        <v>22.32</v>
      </c>
      <c r="K15" s="9">
        <f t="shared" si="2"/>
        <v>22.32</v>
      </c>
      <c r="L15" s="6">
        <f>K15-K6</f>
        <v>4.66</v>
      </c>
    </row>
    <row r="16" spans="1:12" ht="15.75">
      <c r="A16"/>
      <c r="B16" s="4">
        <v>11</v>
      </c>
      <c r="C16" s="5">
        <v>9</v>
      </c>
      <c r="D16" s="11" t="s">
        <v>34</v>
      </c>
      <c r="E16" s="8">
        <v>24.07</v>
      </c>
      <c r="F16" s="8">
        <v>25.43</v>
      </c>
      <c r="G16" s="9">
        <f t="shared" si="0"/>
        <v>25.43</v>
      </c>
      <c r="H16" s="8">
        <v>23.16</v>
      </c>
      <c r="I16" s="8">
        <v>23.24</v>
      </c>
      <c r="J16" s="9">
        <f t="shared" si="1"/>
        <v>23.24</v>
      </c>
      <c r="K16" s="9">
        <f t="shared" si="2"/>
        <v>23.24</v>
      </c>
      <c r="L16" s="6">
        <f>K16-K6</f>
        <v>5.579999999999998</v>
      </c>
    </row>
    <row r="17" spans="1:12" ht="15.75">
      <c r="A17"/>
      <c r="B17" s="4">
        <v>12</v>
      </c>
      <c r="C17" s="5">
        <v>4</v>
      </c>
      <c r="D17" s="11" t="s">
        <v>19</v>
      </c>
      <c r="E17" s="8">
        <v>23.12</v>
      </c>
      <c r="F17" s="8">
        <v>24.55</v>
      </c>
      <c r="G17" s="9">
        <f t="shared" si="0"/>
        <v>24.55</v>
      </c>
      <c r="H17" s="8" t="s">
        <v>32</v>
      </c>
      <c r="I17" s="8">
        <v>18.62</v>
      </c>
      <c r="J17" s="9" t="str">
        <f t="shared" si="1"/>
        <v>N</v>
      </c>
      <c r="K17" s="9">
        <f t="shared" si="2"/>
        <v>24.55</v>
      </c>
      <c r="L17" s="6">
        <f>K17-K6</f>
        <v>6.890000000000001</v>
      </c>
    </row>
    <row r="18" spans="1:12" ht="15.75">
      <c r="A18"/>
      <c r="B18" s="4">
        <v>13</v>
      </c>
      <c r="C18" s="5">
        <v>12</v>
      </c>
      <c r="D18" s="11" t="s">
        <v>36</v>
      </c>
      <c r="E18" s="8" t="s">
        <v>32</v>
      </c>
      <c r="F18" s="8" t="s">
        <v>32</v>
      </c>
      <c r="G18" s="9" t="str">
        <f t="shared" si="0"/>
        <v>N</v>
      </c>
      <c r="H18" s="8">
        <v>37.24</v>
      </c>
      <c r="I18" s="8">
        <v>35.68</v>
      </c>
      <c r="J18" s="9">
        <f t="shared" si="1"/>
        <v>37.24</v>
      </c>
      <c r="K18" s="9">
        <f t="shared" si="2"/>
        <v>37.24</v>
      </c>
      <c r="L18" s="6">
        <f>K18-K6</f>
        <v>19.580000000000002</v>
      </c>
    </row>
    <row r="19" spans="2:12" ht="45" customHeight="1">
      <c r="B19" s="30" t="s">
        <v>37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sheetProtection/>
  <mergeCells count="7">
    <mergeCell ref="B19:L19"/>
    <mergeCell ref="B5:L5"/>
    <mergeCell ref="A1:L1"/>
    <mergeCell ref="B2:L2"/>
    <mergeCell ref="K3:L3"/>
    <mergeCell ref="B3:C3"/>
    <mergeCell ref="D3:J3"/>
  </mergeCells>
  <printOptions horizontalCentered="1"/>
  <pageMargins left="0.55" right="0.59" top="0.75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Fireman</dc:creator>
  <cp:keywords/>
  <dc:description/>
  <cp:lastModifiedBy>Karel Čermák</cp:lastModifiedBy>
  <cp:lastPrinted>2011-08-13T11:39:39Z</cp:lastPrinted>
  <dcterms:created xsi:type="dcterms:W3CDTF">2003-07-26T06:15:25Z</dcterms:created>
  <dcterms:modified xsi:type="dcterms:W3CDTF">2011-08-16T15:57:40Z</dcterms:modified>
  <cp:category/>
  <cp:version/>
  <cp:contentType/>
  <cp:contentStatus/>
</cp:coreProperties>
</file>